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ani\Desktop\"/>
    </mc:Choice>
  </mc:AlternateContent>
  <xr:revisionPtr revIDLastSave="0" documentId="8_{328CC309-2B1C-44F0-85B6-312C4AADD3AE}" xr6:coauthVersionLast="44" xr6:coauthVersionMax="44" xr10:uidLastSave="{00000000-0000-0000-0000-000000000000}"/>
  <bookViews>
    <workbookView xWindow="-108" yWindow="-108" windowWidth="23256" windowHeight="12576" xr2:uid="{6AC91FD2-9E48-44A0-A8D3-CA1714D8CED7}"/>
  </bookViews>
  <sheets>
    <sheet name="現地+円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37" i="1"/>
  <c r="I36" i="1"/>
  <c r="E36" i="1"/>
  <c r="C36" i="1"/>
  <c r="Q35" i="1"/>
  <c r="C35" i="1"/>
  <c r="Q34" i="1"/>
  <c r="E34" i="1"/>
  <c r="C34" i="1"/>
  <c r="E33" i="1"/>
  <c r="C33" i="1"/>
  <c r="Q32" i="1"/>
  <c r="K32" i="1"/>
  <c r="I32" i="1"/>
  <c r="G32" i="1"/>
  <c r="E32" i="1"/>
  <c r="C32" i="1"/>
  <c r="S31" i="1"/>
  <c r="E31" i="1"/>
  <c r="C31" i="1"/>
  <c r="S30" i="1"/>
  <c r="E30" i="1"/>
  <c r="C30" i="1"/>
  <c r="Q29" i="1"/>
  <c r="M29" i="1"/>
  <c r="K29" i="1"/>
  <c r="I29" i="1"/>
  <c r="G29" i="1"/>
  <c r="E29" i="1"/>
  <c r="C29" i="1"/>
  <c r="O28" i="1"/>
  <c r="K28" i="1"/>
  <c r="I28" i="1"/>
  <c r="G28" i="1"/>
  <c r="E28" i="1"/>
  <c r="C28" i="1"/>
  <c r="Q27" i="1"/>
  <c r="O27" i="1"/>
  <c r="I27" i="1"/>
  <c r="G27" i="1"/>
  <c r="Q26" i="1"/>
  <c r="I26" i="1"/>
  <c r="G26" i="1"/>
  <c r="E26" i="1"/>
  <c r="C26" i="1"/>
  <c r="I25" i="1"/>
  <c r="G25" i="1"/>
  <c r="E25" i="1"/>
  <c r="C25" i="1"/>
  <c r="I24" i="1"/>
  <c r="G24" i="1"/>
  <c r="E24" i="1"/>
  <c r="C24" i="1"/>
  <c r="Q23" i="1"/>
  <c r="O23" i="1"/>
  <c r="M23" i="1"/>
  <c r="K23" i="1"/>
  <c r="G23" i="1"/>
  <c r="E23" i="1"/>
  <c r="C23" i="1"/>
  <c r="Q22" i="1"/>
  <c r="O22" i="1"/>
  <c r="M22" i="1"/>
  <c r="I22" i="1"/>
  <c r="G22" i="1"/>
  <c r="E22" i="1"/>
  <c r="C22" i="1"/>
  <c r="Q21" i="1"/>
  <c r="O21" i="1"/>
  <c r="Q20" i="1"/>
  <c r="O20" i="1"/>
  <c r="M20" i="1"/>
  <c r="I20" i="1"/>
  <c r="G20" i="1"/>
  <c r="E20" i="1"/>
  <c r="C20" i="1"/>
  <c r="Q19" i="1"/>
  <c r="O19" i="1"/>
  <c r="M19" i="1"/>
  <c r="K19" i="1"/>
  <c r="G19" i="1"/>
  <c r="E19" i="1"/>
  <c r="C19" i="1"/>
  <c r="Q18" i="1"/>
  <c r="O18" i="1"/>
  <c r="M18" i="1"/>
  <c r="K18" i="1"/>
  <c r="I18" i="1"/>
  <c r="G18" i="1"/>
  <c r="E18" i="1"/>
  <c r="C18" i="1"/>
  <c r="Q17" i="1"/>
  <c r="O17" i="1"/>
  <c r="M17" i="1"/>
  <c r="K17" i="1"/>
  <c r="G17" i="1"/>
  <c r="C17" i="1"/>
  <c r="Q16" i="1"/>
  <c r="M16" i="1"/>
  <c r="K16" i="1"/>
  <c r="G16" i="1"/>
  <c r="E16" i="1"/>
  <c r="C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G14" i="1"/>
  <c r="E14" i="1"/>
  <c r="C14" i="1"/>
  <c r="S13" i="1"/>
  <c r="E13" i="1"/>
  <c r="Q11" i="1"/>
  <c r="M11" i="1"/>
  <c r="E11" i="1"/>
</calcChain>
</file>

<file path=xl/sharedStrings.xml><?xml version="1.0" encoding="utf-8"?>
<sst xmlns="http://schemas.openxmlformats.org/spreadsheetml/2006/main" count="91" uniqueCount="71">
  <si>
    <t>海外でのワクチン料金（例）</t>
    <phoneticPr fontId="3"/>
  </si>
  <si>
    <t>注意：太融寺町谷口医院が独自のルートで調査した料金です（2019年3月現在）。価格は予告なく変更されることをご承知おきください。</t>
    <rPh sb="0" eb="2">
      <t>チュウイ</t>
    </rPh>
    <rPh sb="3" eb="7">
      <t>タイユウジチョウ</t>
    </rPh>
    <rPh sb="7" eb="9">
      <t>タニグチ</t>
    </rPh>
    <rPh sb="9" eb="11">
      <t>イイン</t>
    </rPh>
    <rPh sb="12" eb="14">
      <t>ドクジ</t>
    </rPh>
    <rPh sb="19" eb="21">
      <t>チョウサ</t>
    </rPh>
    <rPh sb="23" eb="25">
      <t>リョウキン</t>
    </rPh>
    <rPh sb="32" eb="33">
      <t>ネン</t>
    </rPh>
    <rPh sb="34" eb="35">
      <t>ガツ</t>
    </rPh>
    <rPh sb="35" eb="37">
      <t>ゲンザイ</t>
    </rPh>
    <rPh sb="39" eb="41">
      <t>カカク</t>
    </rPh>
    <rPh sb="42" eb="44">
      <t>ヨコク</t>
    </rPh>
    <rPh sb="46" eb="48">
      <t>ヘンコウ</t>
    </rPh>
    <rPh sb="55" eb="57">
      <t>ショウチ</t>
    </rPh>
    <phoneticPr fontId="3"/>
  </si>
  <si>
    <t>タイ</t>
    <phoneticPr fontId="3"/>
  </si>
  <si>
    <t>フィリピン</t>
    <phoneticPr fontId="3"/>
  </si>
  <si>
    <t>カンボジア</t>
    <phoneticPr fontId="3"/>
  </si>
  <si>
    <t>ﾍﾞﾄﾅﾑ</t>
    <phoneticPr fontId="3"/>
  </si>
  <si>
    <t>韓国</t>
    <rPh sb="0" eb="2">
      <t>カンコク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</si>
  <si>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</si>
  <si>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Travel Clinic　　（ﾏﾋﾄﾞﾝ大学内）</t>
    <phoneticPr fontId="3"/>
  </si>
  <si>
    <t>通称「スネークファーム」（チュラロンコン大学内）</t>
    <rPh sb="0" eb="2">
      <t>ツウショウ</t>
    </rPh>
    <rPh sb="20" eb="22">
      <t>ダイガク</t>
    </rPh>
    <rPh sb="22" eb="23">
      <t>ナイ</t>
    </rPh>
    <phoneticPr fontId="3"/>
  </si>
  <si>
    <t>DYM clinic</t>
    <phoneticPr fontId="3"/>
  </si>
  <si>
    <t>サクラクロスクリニック</t>
    <phoneticPr fontId="3"/>
  </si>
  <si>
    <t>BLEZ Clinic</t>
    <phoneticPr fontId="3"/>
  </si>
  <si>
    <t>セブドクターズホスピタル　（セブシティ）</t>
    <phoneticPr fontId="3"/>
  </si>
  <si>
    <t>Ken Clinic</t>
    <phoneticPr fontId="3"/>
  </si>
  <si>
    <t>ロータスクリニック　　　　　　（ﾍﾞﾄﾅﾑ・ﾊﾉｲ））</t>
    <phoneticPr fontId="3"/>
  </si>
  <si>
    <t>仁川空港検疫所</t>
    <rPh sb="0" eb="2">
      <t>インチョン</t>
    </rPh>
    <rPh sb="2" eb="4">
      <t>クウコウ</t>
    </rPh>
    <rPh sb="4" eb="6">
      <t>ケンエキ</t>
    </rPh>
    <rPh sb="6" eb="7">
      <t>ジョ</t>
    </rPh>
    <phoneticPr fontId="3"/>
  </si>
  <si>
    <t>対応言語</t>
    <rPh sb="0" eb="2">
      <t>タイオウ</t>
    </rPh>
    <rPh sb="2" eb="4">
      <t>ゲンゴ</t>
    </rPh>
    <phoneticPr fontId="3"/>
  </si>
  <si>
    <t>英語・タイ語</t>
    <rPh sb="0" eb="2">
      <t>エイゴ</t>
    </rPh>
    <rPh sb="5" eb="6">
      <t>ゴ</t>
    </rPh>
    <phoneticPr fontId="3"/>
  </si>
  <si>
    <t>日本語・タイ語</t>
    <rPh sb="0" eb="3">
      <t>ニホンゴ</t>
    </rPh>
    <rPh sb="6" eb="7">
      <t>ゴ</t>
    </rPh>
    <phoneticPr fontId="3"/>
  </si>
  <si>
    <t>日・英・タイ語</t>
    <rPh sb="0" eb="1">
      <t>ニチ</t>
    </rPh>
    <rPh sb="2" eb="3">
      <t>エイ</t>
    </rPh>
    <rPh sb="6" eb="7">
      <t>ゴ</t>
    </rPh>
    <phoneticPr fontId="3"/>
  </si>
  <si>
    <t>日本語・英語</t>
    <rPh sb="0" eb="3">
      <t>ニホンゴ</t>
    </rPh>
    <rPh sb="4" eb="6">
      <t>エイゴ</t>
    </rPh>
    <phoneticPr fontId="3"/>
  </si>
  <si>
    <t>日・英・カンボジア語</t>
    <rPh sb="0" eb="1">
      <t>ニチ</t>
    </rPh>
    <rPh sb="2" eb="3">
      <t>エイ</t>
    </rPh>
    <rPh sb="9" eb="10">
      <t>ゴ</t>
    </rPh>
    <phoneticPr fontId="3"/>
  </si>
  <si>
    <t>日・英・ベトナム語</t>
    <rPh sb="0" eb="1">
      <t>ニチ</t>
    </rPh>
    <rPh sb="2" eb="3">
      <t>エイ</t>
    </rPh>
    <rPh sb="8" eb="9">
      <t>ゴ</t>
    </rPh>
    <phoneticPr fontId="3"/>
  </si>
  <si>
    <t>英語・韓国語</t>
    <rPh sb="0" eb="2">
      <t>エイゴ</t>
    </rPh>
    <rPh sb="3" eb="6">
      <t>カンコクゴ</t>
    </rPh>
    <phoneticPr fontId="3"/>
  </si>
  <si>
    <t>通貨</t>
    <rPh sb="0" eb="2">
      <t>ツウカ</t>
    </rPh>
    <phoneticPr fontId="3"/>
  </si>
  <si>
    <t>ドル</t>
    <phoneticPr fontId="3"/>
  </si>
  <si>
    <t>円</t>
    <rPh sb="0" eb="1">
      <t>エン</t>
    </rPh>
    <phoneticPr fontId="3"/>
  </si>
  <si>
    <t>バーツ</t>
    <phoneticPr fontId="3"/>
  </si>
  <si>
    <t>円</t>
    <phoneticPr fontId="3"/>
  </si>
  <si>
    <t>ペソ</t>
    <phoneticPr fontId="3"/>
  </si>
  <si>
    <t>円</t>
  </si>
  <si>
    <t>ドン</t>
    <phoneticPr fontId="3"/>
  </si>
  <si>
    <t>ウォン</t>
    <phoneticPr fontId="3"/>
  </si>
  <si>
    <t>換算レート</t>
    <rPh sb="0" eb="2">
      <t>カンサン</t>
    </rPh>
    <phoneticPr fontId="3"/>
  </si>
  <si>
    <t>1ドル=</t>
    <phoneticPr fontId="3"/>
  </si>
  <si>
    <t>1ﾊﾞｰﾂ=</t>
    <phoneticPr fontId="3"/>
  </si>
  <si>
    <t>1ﾍﾟｿ=</t>
    <phoneticPr fontId="3"/>
  </si>
  <si>
    <t>1ﾄﾞﾝ=</t>
    <phoneticPr fontId="3"/>
  </si>
  <si>
    <t>1ｳｫﾝ=</t>
    <phoneticPr fontId="3"/>
  </si>
  <si>
    <t>診察代</t>
    <rPh sb="0" eb="2">
      <t>シンサツ</t>
    </rPh>
    <rPh sb="2" eb="3">
      <t>ダイ</t>
    </rPh>
    <phoneticPr fontId="3"/>
  </si>
  <si>
    <t>その他料金</t>
    <rPh sb="2" eb="3">
      <t>タ</t>
    </rPh>
    <rPh sb="3" eb="5">
      <t>リョウキン</t>
    </rPh>
    <phoneticPr fontId="3"/>
  </si>
  <si>
    <t>病院利用料</t>
    <rPh sb="0" eb="2">
      <t>ビョウイン</t>
    </rPh>
    <rPh sb="2" eb="5">
      <t>リヨウリョウ</t>
    </rPh>
    <phoneticPr fontId="3"/>
  </si>
  <si>
    <t>診察券</t>
    <rPh sb="0" eb="3">
      <t>シンサツケン</t>
    </rPh>
    <phoneticPr fontId="3"/>
  </si>
  <si>
    <t>証明書</t>
    <rPh sb="0" eb="3">
      <t>ショウメイショ</t>
    </rPh>
    <phoneticPr fontId="3"/>
  </si>
  <si>
    <t>70(ﾊﾞｰﾂ)</t>
    <phoneticPr fontId="3"/>
  </si>
  <si>
    <t>A型肝炎</t>
    <rPh sb="1" eb="2">
      <t>ガタ</t>
    </rPh>
    <rPh sb="2" eb="4">
      <t>カンエン</t>
    </rPh>
    <phoneticPr fontId="3"/>
  </si>
  <si>
    <t>B型肝炎</t>
    <rPh sb="1" eb="2">
      <t>ガタ</t>
    </rPh>
    <rPh sb="2" eb="4">
      <t>カンエン</t>
    </rPh>
    <phoneticPr fontId="3"/>
  </si>
  <si>
    <t>A肝・B肝混合</t>
    <rPh sb="1" eb="2">
      <t>カン</t>
    </rPh>
    <rPh sb="4" eb="5">
      <t>カン</t>
    </rPh>
    <rPh sb="5" eb="7">
      <t>コンゴウ</t>
    </rPh>
    <phoneticPr fontId="3"/>
  </si>
  <si>
    <t>破傷風</t>
    <rPh sb="0" eb="3">
      <t>ハショウフウ</t>
    </rPh>
    <phoneticPr fontId="3"/>
  </si>
  <si>
    <t>狂犬病</t>
    <rPh sb="0" eb="3">
      <t>キョウケンビョウ</t>
    </rPh>
    <phoneticPr fontId="3"/>
  </si>
  <si>
    <t>腸チフス</t>
    <rPh sb="0" eb="1">
      <t>チョウ</t>
    </rPh>
    <phoneticPr fontId="3"/>
  </si>
  <si>
    <t>肺炎球菌</t>
    <rPh sb="0" eb="2">
      <t>ハイエン</t>
    </rPh>
    <rPh sb="2" eb="4">
      <t>キュウキン</t>
    </rPh>
    <phoneticPr fontId="3"/>
  </si>
  <si>
    <t>Hib</t>
    <phoneticPr fontId="3"/>
  </si>
  <si>
    <t>MMR</t>
    <phoneticPr fontId="3"/>
  </si>
  <si>
    <t>水痘</t>
    <rPh sb="0" eb="2">
      <t>スイトウ</t>
    </rPh>
    <phoneticPr fontId="3"/>
  </si>
  <si>
    <t>DT</t>
    <phoneticPr fontId="3"/>
  </si>
  <si>
    <t>3種混合</t>
    <rPh sb="1" eb="2">
      <t>シュ</t>
    </rPh>
    <rPh sb="2" eb="4">
      <t>コンゴウ</t>
    </rPh>
    <phoneticPr fontId="3"/>
  </si>
  <si>
    <t>4種混合</t>
    <rPh sb="1" eb="2">
      <t>シュ</t>
    </rPh>
    <rPh sb="2" eb="4">
      <t>コンゴウ</t>
    </rPh>
    <phoneticPr fontId="3"/>
  </si>
  <si>
    <t>6種混合</t>
    <rPh sb="1" eb="2">
      <t>シュ</t>
    </rPh>
    <rPh sb="2" eb="4">
      <t>コンゴウ</t>
    </rPh>
    <phoneticPr fontId="3"/>
  </si>
  <si>
    <t>子宮頸がん</t>
    <rPh sb="0" eb="2">
      <t>シキュウ</t>
    </rPh>
    <rPh sb="2" eb="3">
      <t>ケイ</t>
    </rPh>
    <phoneticPr fontId="3"/>
  </si>
  <si>
    <t>インフルエンザ</t>
    <phoneticPr fontId="3"/>
  </si>
  <si>
    <t>黄熱</t>
    <rPh sb="0" eb="2">
      <t>オウネツ</t>
    </rPh>
    <phoneticPr fontId="3"/>
  </si>
  <si>
    <t>コレラ</t>
    <phoneticPr fontId="3"/>
  </si>
  <si>
    <t>日本脳炎</t>
    <rPh sb="0" eb="2">
      <t>ニホン</t>
    </rPh>
    <rPh sb="2" eb="3">
      <t>ノウ</t>
    </rPh>
    <rPh sb="3" eb="4">
      <t>エン</t>
    </rPh>
    <phoneticPr fontId="3"/>
  </si>
  <si>
    <t>デング熱</t>
    <rPh sb="3" eb="4">
      <t>ネツ</t>
    </rPh>
    <phoneticPr fontId="3"/>
  </si>
  <si>
    <t>髄膜炎菌</t>
    <rPh sb="0" eb="3">
      <t>ズイマクエン</t>
    </rPh>
    <rPh sb="3" eb="4">
      <t>キン</t>
    </rPh>
    <phoneticPr fontId="3"/>
  </si>
  <si>
    <t>ポリオ</t>
    <phoneticPr fontId="3"/>
  </si>
  <si>
    <t>帯状疱疹</t>
    <rPh sb="0" eb="2">
      <t>タイジョウ</t>
    </rPh>
    <rPh sb="2" eb="4">
      <t>ホウシン</t>
    </rPh>
    <phoneticPr fontId="3"/>
  </si>
  <si>
    <t>PPD</t>
  </si>
  <si>
    <t>BCG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</si>
</sst>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.0;&quot;¥&quot;\-#,##0.0"/>
    <numFmt numFmtId="177" formatCode="&quot;¥&quot;#,##0.0000;&quot;¥&quot;\-#,##0.0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49" fontId="4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49" fontId="4" fillId="0" borderId="1" xfId="1" applyNumberFormat="1" applyFont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right" vertical="center"/>
    </xf>
    <xf numFmtId="5" fontId="4" fillId="0" borderId="11" xfId="1" applyNumberFormat="1" applyFont="1" applyBorder="1" applyAlignment="1">
      <alignment horizontal="left" vertical="center"/>
    </xf>
    <xf numFmtId="176" fontId="4" fillId="0" borderId="11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right" vertical="center" wrapText="1"/>
    </xf>
    <xf numFmtId="5" fontId="4" fillId="0" borderId="11" xfId="1" applyNumberFormat="1" applyFont="1" applyBorder="1" applyAlignment="1">
      <alignment horizontal="left" vertical="center" wrapText="1"/>
    </xf>
    <xf numFmtId="177" fontId="4" fillId="0" borderId="11" xfId="1" applyNumberFormat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 wrapText="1"/>
    </xf>
    <xf numFmtId="3" fontId="6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49" fontId="4" fillId="0" borderId="1" xfId="1" applyNumberFormat="1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>
      <alignment vertical="center"/>
    </xf>
    <xf numFmtId="0" fontId="6" fillId="0" borderId="1" xfId="0" applyFont="1" applyBorder="1">
      <alignment vertical="center"/>
    </xf>
    <xf numFmtId="49" fontId="2" fillId="0" borderId="1" xfId="1" applyNumberFormat="1" applyFont="1" applyBorder="1">
      <alignment vertical="center"/>
    </xf>
    <xf numFmtId="0" fontId="2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16F2-C93A-4E74-8D9D-1B3AC665C02B}">
  <sheetPr>
    <pageSetUpPr fitToPage="1"/>
  </sheetPr>
  <dimension ref="A1:S38"/>
  <sheetViews>
    <sheetView tabSelected="1" topLeftCell="A4" workbookViewId="0">
      <selection activeCell="T1" sqref="T1"/>
    </sheetView>
  </sheetViews>
  <sheetFormatPr defaultColWidth="8.09765625" defaultRowHeight="19.8" x14ac:dyDescent="0.45"/>
  <cols>
    <col min="1" max="1" width="16.8984375" style="1" customWidth="1"/>
    <col min="2" max="16" width="8.5" style="1" customWidth="1"/>
    <col min="17" max="17" width="8.69921875" style="1" customWidth="1"/>
    <col min="18" max="19" width="8.5" style="1" customWidth="1"/>
    <col min="20" max="16384" width="8.09765625" style="1"/>
  </cols>
  <sheetData>
    <row r="1" spans="1:19" x14ac:dyDescent="0.45">
      <c r="E1" s="1" t="s">
        <v>0</v>
      </c>
      <c r="M1" s="2"/>
    </row>
    <row r="2" spans="1:19" x14ac:dyDescent="0.45">
      <c r="M2" s="2"/>
    </row>
    <row r="3" spans="1:19" x14ac:dyDescent="0.45">
      <c r="A3" s="3" t="s">
        <v>1</v>
      </c>
      <c r="D3" s="3"/>
      <c r="F3" s="3"/>
      <c r="G3" s="3"/>
      <c r="H3" s="3"/>
      <c r="I3" s="3"/>
      <c r="J3" s="3"/>
      <c r="K3" s="3"/>
      <c r="L3" s="3"/>
      <c r="M3" s="3"/>
      <c r="N3" s="3"/>
      <c r="O3" s="3"/>
      <c r="R3" s="3"/>
      <c r="S3" s="3"/>
    </row>
    <row r="4" spans="1:19" x14ac:dyDescent="0.45">
      <c r="A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R4" s="3"/>
      <c r="S4" s="3"/>
    </row>
    <row r="5" spans="1:19" x14ac:dyDescent="0.45">
      <c r="A5" s="4"/>
      <c r="B5" s="5" t="s">
        <v>2</v>
      </c>
      <c r="C5" s="5"/>
      <c r="D5" s="5" t="s">
        <v>2</v>
      </c>
      <c r="E5" s="5"/>
      <c r="F5" s="5" t="s">
        <v>2</v>
      </c>
      <c r="G5" s="5"/>
      <c r="H5" s="5" t="s">
        <v>2</v>
      </c>
      <c r="I5" s="5"/>
      <c r="J5" s="5" t="s">
        <v>2</v>
      </c>
      <c r="K5" s="5"/>
      <c r="L5" s="5" t="s">
        <v>3</v>
      </c>
      <c r="M5" s="5"/>
      <c r="N5" s="5" t="s">
        <v>4</v>
      </c>
      <c r="O5" s="5"/>
      <c r="P5" s="5" t="s">
        <v>5</v>
      </c>
      <c r="Q5" s="6"/>
      <c r="R5" s="5" t="s">
        <v>6</v>
      </c>
      <c r="S5" s="5"/>
    </row>
    <row r="6" spans="1:19" ht="43.5" customHeight="1" x14ac:dyDescent="0.45">
      <c r="A6" s="7" t="s">
        <v>7</v>
      </c>
      <c r="B6" s="8" t="s">
        <v>8</v>
      </c>
      <c r="C6" s="9"/>
      <c r="D6" s="8" t="s">
        <v>9</v>
      </c>
      <c r="E6" s="9"/>
      <c r="F6" s="8" t="s">
        <v>10</v>
      </c>
      <c r="G6" s="9"/>
      <c r="H6" s="8" t="s">
        <v>11</v>
      </c>
      <c r="I6" s="10"/>
      <c r="J6" s="8" t="s">
        <v>12</v>
      </c>
      <c r="K6" s="11"/>
      <c r="L6" s="8" t="s">
        <v>13</v>
      </c>
      <c r="M6" s="9"/>
      <c r="N6" s="8" t="s">
        <v>14</v>
      </c>
      <c r="O6" s="9"/>
      <c r="P6" s="8" t="s">
        <v>15</v>
      </c>
      <c r="Q6" s="9"/>
      <c r="R6" s="8" t="s">
        <v>16</v>
      </c>
      <c r="S6" s="9"/>
    </row>
    <row r="7" spans="1:19" ht="6.75" customHeight="1" x14ac:dyDescent="0.45">
      <c r="A7" s="12"/>
      <c r="B7" s="13"/>
      <c r="C7" s="14"/>
      <c r="D7" s="13"/>
      <c r="E7" s="14"/>
      <c r="F7" s="13"/>
      <c r="G7" s="14"/>
      <c r="H7" s="15"/>
      <c r="I7" s="16"/>
      <c r="J7" s="15"/>
      <c r="K7" s="17"/>
      <c r="L7" s="13"/>
      <c r="M7" s="14"/>
      <c r="N7" s="13"/>
      <c r="O7" s="14"/>
      <c r="P7" s="13"/>
      <c r="Q7" s="14"/>
      <c r="R7" s="13"/>
      <c r="S7" s="14"/>
    </row>
    <row r="8" spans="1:19" ht="15" customHeight="1" x14ac:dyDescent="0.45">
      <c r="A8" s="4" t="s">
        <v>17</v>
      </c>
      <c r="B8" s="5" t="s">
        <v>18</v>
      </c>
      <c r="C8" s="5"/>
      <c r="D8" s="5" t="s">
        <v>18</v>
      </c>
      <c r="E8" s="5"/>
      <c r="F8" s="5" t="s">
        <v>19</v>
      </c>
      <c r="G8" s="5"/>
      <c r="H8" s="18" t="s">
        <v>20</v>
      </c>
      <c r="I8" s="19"/>
      <c r="J8" s="18" t="s">
        <v>20</v>
      </c>
      <c r="K8" s="19"/>
      <c r="L8" s="20" t="s">
        <v>21</v>
      </c>
      <c r="M8" s="20"/>
      <c r="N8" s="20" t="s">
        <v>22</v>
      </c>
      <c r="O8" s="20"/>
      <c r="P8" s="18" t="s">
        <v>23</v>
      </c>
      <c r="Q8" s="21"/>
      <c r="R8" s="5" t="s">
        <v>24</v>
      </c>
      <c r="S8" s="5"/>
    </row>
    <row r="9" spans="1:19" ht="15" customHeight="1" x14ac:dyDescent="0.45">
      <c r="A9" s="4" t="s">
        <v>25</v>
      </c>
      <c r="B9" s="22" t="s">
        <v>26</v>
      </c>
      <c r="C9" s="23" t="s">
        <v>27</v>
      </c>
      <c r="D9" s="22" t="s">
        <v>28</v>
      </c>
      <c r="E9" s="23" t="s">
        <v>29</v>
      </c>
      <c r="F9" s="22" t="s">
        <v>28</v>
      </c>
      <c r="G9" s="23" t="s">
        <v>27</v>
      </c>
      <c r="H9" s="22" t="s">
        <v>28</v>
      </c>
      <c r="I9" s="23" t="s">
        <v>27</v>
      </c>
      <c r="J9" s="22" t="s">
        <v>28</v>
      </c>
      <c r="K9" s="23" t="s">
        <v>27</v>
      </c>
      <c r="L9" s="23" t="s">
        <v>30</v>
      </c>
      <c r="M9" s="23" t="s">
        <v>31</v>
      </c>
      <c r="N9" s="23" t="s">
        <v>26</v>
      </c>
      <c r="O9" s="23" t="s">
        <v>27</v>
      </c>
      <c r="P9" s="22" t="s">
        <v>32</v>
      </c>
      <c r="Q9" s="23" t="s">
        <v>29</v>
      </c>
      <c r="R9" s="22" t="s">
        <v>33</v>
      </c>
      <c r="S9" s="23" t="s">
        <v>27</v>
      </c>
    </row>
    <row r="10" spans="1:19" ht="15" customHeight="1" x14ac:dyDescent="0.45">
      <c r="A10" s="4" t="s">
        <v>34</v>
      </c>
      <c r="B10" s="24" t="s">
        <v>35</v>
      </c>
      <c r="C10" s="25">
        <v>110</v>
      </c>
      <c r="D10" s="24" t="s">
        <v>36</v>
      </c>
      <c r="E10" s="26">
        <v>3.5</v>
      </c>
      <c r="F10" s="24" t="s">
        <v>36</v>
      </c>
      <c r="G10" s="26">
        <v>3.5</v>
      </c>
      <c r="H10" s="24" t="s">
        <v>36</v>
      </c>
      <c r="I10" s="26">
        <v>3.5</v>
      </c>
      <c r="J10" s="24" t="s">
        <v>36</v>
      </c>
      <c r="K10" s="26">
        <v>3.5</v>
      </c>
      <c r="L10" s="27" t="s">
        <v>37</v>
      </c>
      <c r="M10" s="28">
        <v>2</v>
      </c>
      <c r="N10" s="24" t="s">
        <v>35</v>
      </c>
      <c r="O10" s="25">
        <v>110</v>
      </c>
      <c r="P10" s="24" t="s">
        <v>38</v>
      </c>
      <c r="Q10" s="29">
        <v>4.7999999999999996E-3</v>
      </c>
      <c r="R10" s="24" t="s">
        <v>39</v>
      </c>
      <c r="S10" s="26">
        <v>0.1</v>
      </c>
    </row>
    <row r="11" spans="1:19" ht="15" customHeight="1" x14ac:dyDescent="0.45">
      <c r="A11" s="4" t="s">
        <v>40</v>
      </c>
      <c r="B11" s="30">
        <v>200</v>
      </c>
      <c r="C11" s="30">
        <v>700</v>
      </c>
      <c r="D11" s="30">
        <v>50</v>
      </c>
      <c r="E11" s="30">
        <f>D11*$E$10</f>
        <v>175</v>
      </c>
      <c r="F11" s="30"/>
      <c r="G11" s="30"/>
      <c r="H11" s="30"/>
      <c r="I11" s="30"/>
      <c r="J11" s="30"/>
      <c r="K11" s="30"/>
      <c r="L11" s="31">
        <v>600</v>
      </c>
      <c r="M11" s="31">
        <f>L11*$M$10</f>
        <v>1200</v>
      </c>
      <c r="N11" s="31"/>
      <c r="O11" s="31"/>
      <c r="P11" s="32">
        <v>420000</v>
      </c>
      <c r="Q11" s="33">
        <f>P11*$Q$10</f>
        <v>2015.9999999999998</v>
      </c>
      <c r="R11" s="30"/>
      <c r="S11" s="30"/>
    </row>
    <row r="12" spans="1:19" ht="15" customHeight="1" x14ac:dyDescent="0.45">
      <c r="A12" s="34" t="s">
        <v>41</v>
      </c>
      <c r="B12" s="35" t="s">
        <v>42</v>
      </c>
      <c r="C12" s="35"/>
      <c r="D12" s="35" t="s">
        <v>43</v>
      </c>
      <c r="E12" s="35"/>
      <c r="F12" s="36"/>
      <c r="G12" s="36"/>
      <c r="H12" s="36"/>
      <c r="I12" s="36"/>
      <c r="J12" s="36"/>
      <c r="K12" s="36"/>
      <c r="L12" s="37"/>
      <c r="M12" s="31"/>
      <c r="N12" s="37"/>
      <c r="O12" s="37"/>
      <c r="P12" s="38"/>
      <c r="Q12" s="33"/>
      <c r="R12" s="35" t="s">
        <v>44</v>
      </c>
      <c r="S12" s="35"/>
    </row>
    <row r="13" spans="1:19" ht="15" customHeight="1" x14ac:dyDescent="0.45">
      <c r="A13" s="34"/>
      <c r="B13" s="30" t="s">
        <v>45</v>
      </c>
      <c r="C13" s="30">
        <v>245</v>
      </c>
      <c r="D13" s="30">
        <v>20</v>
      </c>
      <c r="E13" s="30">
        <f>D13*$E$10</f>
        <v>70</v>
      </c>
      <c r="F13" s="30"/>
      <c r="G13" s="30"/>
      <c r="H13" s="30"/>
      <c r="I13" s="30"/>
      <c r="J13" s="30"/>
      <c r="K13" s="30"/>
      <c r="L13" s="31"/>
      <c r="M13" s="31"/>
      <c r="N13" s="31"/>
      <c r="O13" s="31"/>
      <c r="P13" s="38"/>
      <c r="Q13" s="33"/>
      <c r="R13" s="30">
        <v>1000</v>
      </c>
      <c r="S13" s="30">
        <f>R13*S10</f>
        <v>100</v>
      </c>
    </row>
    <row r="14" spans="1:19" ht="15" customHeight="1" x14ac:dyDescent="0.45">
      <c r="A14" s="4" t="s">
        <v>46</v>
      </c>
      <c r="B14" s="31">
        <v>22</v>
      </c>
      <c r="C14" s="31">
        <f>B14*$C$10</f>
        <v>2420</v>
      </c>
      <c r="D14" s="30">
        <v>1500</v>
      </c>
      <c r="E14" s="30">
        <f t="shared" ref="E14:E38" si="0">D14*$E$10</f>
        <v>5250</v>
      </c>
      <c r="F14" s="30">
        <v>2175</v>
      </c>
      <c r="G14" s="30">
        <f>F14*$G$10</f>
        <v>7612.5</v>
      </c>
      <c r="H14" s="30">
        <v>2080</v>
      </c>
      <c r="I14" s="30">
        <f>H14*$I$10</f>
        <v>7280</v>
      </c>
      <c r="J14" s="30">
        <v>2000</v>
      </c>
      <c r="K14" s="30">
        <f>J14*$K$10</f>
        <v>7000</v>
      </c>
      <c r="L14" s="30">
        <v>2300</v>
      </c>
      <c r="M14" s="31">
        <f t="shared" ref="M14:M29" si="1">L14*$M$10</f>
        <v>4600</v>
      </c>
      <c r="N14" s="31">
        <v>60</v>
      </c>
      <c r="O14" s="31">
        <f>N14*$O$10</f>
        <v>6600</v>
      </c>
      <c r="P14" s="32">
        <v>1470000</v>
      </c>
      <c r="Q14" s="33">
        <f t="shared" ref="Q14:Q35" si="2">P14*$Q$10</f>
        <v>7055.9999999999991</v>
      </c>
      <c r="R14" s="30"/>
      <c r="S14" s="30"/>
    </row>
    <row r="15" spans="1:19" ht="15" customHeight="1" x14ac:dyDescent="0.45">
      <c r="A15" s="4" t="s">
        <v>47</v>
      </c>
      <c r="B15" s="30">
        <v>11</v>
      </c>
      <c r="C15" s="31">
        <f t="shared" ref="C15:C36" si="3">B15*$C$10</f>
        <v>1210</v>
      </c>
      <c r="D15" s="30">
        <v>350</v>
      </c>
      <c r="E15" s="30">
        <f t="shared" si="0"/>
        <v>1225</v>
      </c>
      <c r="F15" s="30">
        <v>1019</v>
      </c>
      <c r="G15" s="30">
        <f t="shared" ref="G15:G32" si="4">F15*$G$10</f>
        <v>3566.5</v>
      </c>
      <c r="H15" s="30">
        <v>860</v>
      </c>
      <c r="I15" s="30">
        <f>H15*$I$10</f>
        <v>3010</v>
      </c>
      <c r="J15" s="30">
        <v>1500</v>
      </c>
      <c r="K15" s="30">
        <f t="shared" ref="K15:K32" si="5">J15*$K$10</f>
        <v>5250</v>
      </c>
      <c r="L15" s="30">
        <v>1300</v>
      </c>
      <c r="M15" s="31">
        <f t="shared" si="1"/>
        <v>2600</v>
      </c>
      <c r="N15" s="31">
        <v>15</v>
      </c>
      <c r="O15" s="31">
        <f t="shared" ref="O15:O28" si="6">N15*$O$10</f>
        <v>1650</v>
      </c>
      <c r="P15" s="32">
        <v>840000</v>
      </c>
      <c r="Q15" s="33">
        <f t="shared" si="2"/>
        <v>4031.9999999999995</v>
      </c>
      <c r="R15" s="30"/>
      <c r="S15" s="30"/>
    </row>
    <row r="16" spans="1:19" ht="15" customHeight="1" x14ac:dyDescent="0.45">
      <c r="A16" s="4" t="s">
        <v>48</v>
      </c>
      <c r="B16" s="30">
        <v>32</v>
      </c>
      <c r="C16" s="31">
        <f t="shared" si="3"/>
        <v>3520</v>
      </c>
      <c r="D16" s="30">
        <v>1150</v>
      </c>
      <c r="E16" s="30">
        <f t="shared" si="0"/>
        <v>4025</v>
      </c>
      <c r="F16" s="30">
        <v>1910</v>
      </c>
      <c r="G16" s="30">
        <f t="shared" si="4"/>
        <v>6685</v>
      </c>
      <c r="H16" s="30"/>
      <c r="I16" s="30"/>
      <c r="J16" s="30">
        <v>1400</v>
      </c>
      <c r="K16" s="30">
        <f t="shared" si="5"/>
        <v>4900</v>
      </c>
      <c r="L16" s="30">
        <v>3000</v>
      </c>
      <c r="M16" s="31">
        <f t="shared" si="1"/>
        <v>6000</v>
      </c>
      <c r="N16" s="31"/>
      <c r="O16" s="31"/>
      <c r="P16" s="32">
        <v>1365000</v>
      </c>
      <c r="Q16" s="33">
        <f t="shared" si="2"/>
        <v>6551.9999999999991</v>
      </c>
      <c r="R16" s="30"/>
      <c r="S16" s="30"/>
    </row>
    <row r="17" spans="1:19" ht="15" customHeight="1" x14ac:dyDescent="0.45">
      <c r="A17" s="4" t="s">
        <v>49</v>
      </c>
      <c r="B17" s="30">
        <v>2</v>
      </c>
      <c r="C17" s="31">
        <f t="shared" si="3"/>
        <v>220</v>
      </c>
      <c r="D17" s="30"/>
      <c r="E17" s="30"/>
      <c r="F17" s="30">
        <v>785</v>
      </c>
      <c r="G17" s="30">
        <f t="shared" si="4"/>
        <v>2747.5</v>
      </c>
      <c r="H17" s="30"/>
      <c r="I17" s="30"/>
      <c r="J17" s="30">
        <v>200</v>
      </c>
      <c r="K17" s="30">
        <f t="shared" si="5"/>
        <v>700</v>
      </c>
      <c r="L17" s="30">
        <v>200</v>
      </c>
      <c r="M17" s="31">
        <f t="shared" si="1"/>
        <v>400</v>
      </c>
      <c r="N17" s="30">
        <v>9</v>
      </c>
      <c r="O17" s="31">
        <f t="shared" si="6"/>
        <v>990</v>
      </c>
      <c r="P17" s="32">
        <v>315000</v>
      </c>
      <c r="Q17" s="33">
        <f t="shared" si="2"/>
        <v>1511.9999999999998</v>
      </c>
      <c r="R17" s="30"/>
      <c r="S17" s="30"/>
    </row>
    <row r="18" spans="1:19" ht="15" customHeight="1" x14ac:dyDescent="0.45">
      <c r="A18" s="4" t="s">
        <v>50</v>
      </c>
      <c r="B18" s="30">
        <v>11</v>
      </c>
      <c r="C18" s="31">
        <f t="shared" si="3"/>
        <v>1210</v>
      </c>
      <c r="D18" s="30">
        <v>350</v>
      </c>
      <c r="E18" s="30">
        <f>D18*$E$10</f>
        <v>1225</v>
      </c>
      <c r="F18" s="30">
        <v>1089</v>
      </c>
      <c r="G18" s="30">
        <f t="shared" si="4"/>
        <v>3811.5</v>
      </c>
      <c r="H18" s="30">
        <v>990</v>
      </c>
      <c r="I18" s="30">
        <f t="shared" ref="I18:I36" si="7">H18*$I$10</f>
        <v>3465</v>
      </c>
      <c r="J18" s="30">
        <v>635</v>
      </c>
      <c r="K18" s="30">
        <f t="shared" si="5"/>
        <v>2222.5</v>
      </c>
      <c r="L18" s="30">
        <v>2100</v>
      </c>
      <c r="M18" s="31">
        <f t="shared" si="1"/>
        <v>4200</v>
      </c>
      <c r="N18" s="30">
        <v>20</v>
      </c>
      <c r="O18" s="31">
        <f t="shared" si="6"/>
        <v>2200</v>
      </c>
      <c r="P18" s="32">
        <v>840000</v>
      </c>
      <c r="Q18" s="33">
        <f t="shared" si="2"/>
        <v>4031.9999999999995</v>
      </c>
      <c r="R18" s="30"/>
      <c r="S18" s="30"/>
    </row>
    <row r="19" spans="1:19" ht="15" customHeight="1" x14ac:dyDescent="0.45">
      <c r="A19" s="4" t="s">
        <v>51</v>
      </c>
      <c r="B19" s="30">
        <v>10</v>
      </c>
      <c r="C19" s="31">
        <f t="shared" si="3"/>
        <v>1100</v>
      </c>
      <c r="D19" s="30">
        <v>400</v>
      </c>
      <c r="E19" s="30">
        <f t="shared" si="0"/>
        <v>1400</v>
      </c>
      <c r="F19" s="30">
        <v>1590</v>
      </c>
      <c r="G19" s="30">
        <f t="shared" si="4"/>
        <v>5565</v>
      </c>
      <c r="H19" s="30"/>
      <c r="I19" s="30"/>
      <c r="J19" s="30">
        <v>890</v>
      </c>
      <c r="K19" s="30">
        <f t="shared" si="5"/>
        <v>3115</v>
      </c>
      <c r="L19" s="30">
        <v>1500</v>
      </c>
      <c r="M19" s="31">
        <f t="shared" si="1"/>
        <v>3000</v>
      </c>
      <c r="N19" s="30">
        <v>19</v>
      </c>
      <c r="O19" s="31">
        <f t="shared" si="6"/>
        <v>2090</v>
      </c>
      <c r="P19" s="32">
        <v>651000</v>
      </c>
      <c r="Q19" s="33">
        <f t="shared" si="2"/>
        <v>3124.7999999999997</v>
      </c>
      <c r="R19" s="30"/>
      <c r="S19" s="30"/>
    </row>
    <row r="20" spans="1:19" ht="15" customHeight="1" x14ac:dyDescent="0.45">
      <c r="A20" s="4" t="s">
        <v>52</v>
      </c>
      <c r="B20" s="31">
        <v>69</v>
      </c>
      <c r="C20" s="31">
        <f t="shared" si="3"/>
        <v>7590</v>
      </c>
      <c r="D20" s="30">
        <v>2300</v>
      </c>
      <c r="E20" s="30">
        <f t="shared" si="0"/>
        <v>8050</v>
      </c>
      <c r="F20" s="30">
        <v>3500</v>
      </c>
      <c r="G20" s="30">
        <f t="shared" si="4"/>
        <v>12250</v>
      </c>
      <c r="H20" s="30">
        <v>3780</v>
      </c>
      <c r="I20" s="30">
        <f t="shared" si="7"/>
        <v>13230</v>
      </c>
      <c r="J20" s="30"/>
      <c r="K20" s="30"/>
      <c r="L20" s="30">
        <v>1800</v>
      </c>
      <c r="M20" s="31">
        <f t="shared" si="1"/>
        <v>3600</v>
      </c>
      <c r="N20" s="30">
        <v>145</v>
      </c>
      <c r="O20" s="31">
        <f t="shared" si="6"/>
        <v>15950</v>
      </c>
      <c r="P20" s="32">
        <v>2835000</v>
      </c>
      <c r="Q20" s="33">
        <f t="shared" si="2"/>
        <v>13607.999999999998</v>
      </c>
      <c r="R20" s="30"/>
      <c r="S20" s="30"/>
    </row>
    <row r="21" spans="1:19" ht="15" customHeight="1" x14ac:dyDescent="0.45">
      <c r="A21" s="4" t="s">
        <v>53</v>
      </c>
      <c r="B21" s="30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1"/>
      <c r="N21" s="30">
        <v>27</v>
      </c>
      <c r="O21" s="31">
        <f t="shared" si="6"/>
        <v>2970</v>
      </c>
      <c r="P21" s="32">
        <v>1155000</v>
      </c>
      <c r="Q21" s="33">
        <f t="shared" si="2"/>
        <v>5543.9999999999991</v>
      </c>
      <c r="R21" s="30"/>
      <c r="S21" s="30"/>
    </row>
    <row r="22" spans="1:19" ht="15" customHeight="1" x14ac:dyDescent="0.45">
      <c r="A22" s="4" t="s">
        <v>54</v>
      </c>
      <c r="B22" s="30">
        <v>7</v>
      </c>
      <c r="C22" s="31">
        <f t="shared" si="3"/>
        <v>770</v>
      </c>
      <c r="D22" s="30">
        <v>350</v>
      </c>
      <c r="E22" s="30">
        <f t="shared" si="0"/>
        <v>1225</v>
      </c>
      <c r="F22" s="30">
        <v>1219</v>
      </c>
      <c r="G22" s="30">
        <f t="shared" si="4"/>
        <v>4266.5</v>
      </c>
      <c r="H22" s="30">
        <v>1000</v>
      </c>
      <c r="I22" s="30">
        <f t="shared" si="7"/>
        <v>3500</v>
      </c>
      <c r="J22" s="30"/>
      <c r="K22" s="30"/>
      <c r="L22" s="30">
        <v>1200</v>
      </c>
      <c r="M22" s="31">
        <f t="shared" si="1"/>
        <v>2400</v>
      </c>
      <c r="N22" s="30">
        <v>30</v>
      </c>
      <c r="O22" s="31">
        <f t="shared" si="6"/>
        <v>3300</v>
      </c>
      <c r="P22" s="32">
        <v>504000</v>
      </c>
      <c r="Q22" s="33">
        <f t="shared" si="2"/>
        <v>2419.1999999999998</v>
      </c>
      <c r="R22" s="30"/>
      <c r="S22" s="30"/>
    </row>
    <row r="23" spans="1:19" ht="15" customHeight="1" x14ac:dyDescent="0.45">
      <c r="A23" s="4" t="s">
        <v>55</v>
      </c>
      <c r="B23" s="30">
        <v>27</v>
      </c>
      <c r="C23" s="31">
        <f t="shared" si="3"/>
        <v>2970</v>
      </c>
      <c r="D23" s="30">
        <v>1350</v>
      </c>
      <c r="E23" s="30">
        <f t="shared" si="0"/>
        <v>4725</v>
      </c>
      <c r="F23" s="30">
        <v>2166</v>
      </c>
      <c r="G23" s="30">
        <f t="shared" si="4"/>
        <v>7581</v>
      </c>
      <c r="H23" s="30"/>
      <c r="I23" s="30"/>
      <c r="J23" s="30">
        <v>1880</v>
      </c>
      <c r="K23" s="30">
        <f t="shared" si="5"/>
        <v>6580</v>
      </c>
      <c r="L23" s="30">
        <v>2300</v>
      </c>
      <c r="M23" s="31">
        <f t="shared" si="1"/>
        <v>4600</v>
      </c>
      <c r="N23" s="30">
        <v>65</v>
      </c>
      <c r="O23" s="31">
        <f t="shared" si="6"/>
        <v>7150</v>
      </c>
      <c r="P23" s="32">
        <v>1470000</v>
      </c>
      <c r="Q23" s="33">
        <f t="shared" si="2"/>
        <v>7055.9999999999991</v>
      </c>
      <c r="R23" s="30"/>
      <c r="S23" s="30"/>
    </row>
    <row r="24" spans="1:19" ht="15" customHeight="1" x14ac:dyDescent="0.45">
      <c r="A24" s="4" t="s">
        <v>56</v>
      </c>
      <c r="B24" s="30">
        <v>3</v>
      </c>
      <c r="C24" s="31">
        <f t="shared" si="3"/>
        <v>330</v>
      </c>
      <c r="D24" s="30">
        <v>80</v>
      </c>
      <c r="E24" s="30">
        <f t="shared" si="0"/>
        <v>280</v>
      </c>
      <c r="F24" s="30">
        <v>785</v>
      </c>
      <c r="G24" s="30">
        <f t="shared" si="4"/>
        <v>2747.5</v>
      </c>
      <c r="H24" s="30">
        <v>600</v>
      </c>
      <c r="I24" s="30">
        <f t="shared" si="7"/>
        <v>2100</v>
      </c>
      <c r="J24" s="30"/>
      <c r="K24" s="30"/>
      <c r="L24" s="30"/>
      <c r="M24" s="31"/>
      <c r="N24" s="30"/>
      <c r="O24" s="31"/>
      <c r="P24" s="39"/>
      <c r="Q24" s="33"/>
      <c r="R24" s="30"/>
      <c r="S24" s="30"/>
    </row>
    <row r="25" spans="1:19" ht="15" customHeight="1" x14ac:dyDescent="0.45">
      <c r="A25" s="4" t="s">
        <v>57</v>
      </c>
      <c r="B25" s="30">
        <v>21</v>
      </c>
      <c r="C25" s="31">
        <f t="shared" si="3"/>
        <v>2310</v>
      </c>
      <c r="D25" s="30">
        <v>630</v>
      </c>
      <c r="E25" s="30">
        <f t="shared" si="0"/>
        <v>2205</v>
      </c>
      <c r="F25" s="30">
        <v>1586</v>
      </c>
      <c r="G25" s="30">
        <f t="shared" si="4"/>
        <v>5551</v>
      </c>
      <c r="H25" s="30">
        <v>1260</v>
      </c>
      <c r="I25" s="30">
        <f t="shared" si="7"/>
        <v>4410</v>
      </c>
      <c r="J25" s="30"/>
      <c r="K25" s="30"/>
      <c r="L25" s="30"/>
      <c r="M25" s="31"/>
      <c r="N25" s="30"/>
      <c r="O25" s="31"/>
      <c r="P25" s="39"/>
      <c r="Q25" s="33"/>
      <c r="R25" s="30"/>
      <c r="S25" s="30"/>
    </row>
    <row r="26" spans="1:19" ht="15" customHeight="1" x14ac:dyDescent="0.45">
      <c r="A26" s="4" t="s">
        <v>58</v>
      </c>
      <c r="B26" s="30">
        <v>25</v>
      </c>
      <c r="C26" s="31">
        <f t="shared" si="3"/>
        <v>2750</v>
      </c>
      <c r="D26" s="30">
        <v>700</v>
      </c>
      <c r="E26" s="30">
        <f t="shared" si="0"/>
        <v>2450</v>
      </c>
      <c r="F26" s="30">
        <v>1881</v>
      </c>
      <c r="G26" s="30">
        <f t="shared" si="4"/>
        <v>6583.5</v>
      </c>
      <c r="H26" s="30">
        <v>1870</v>
      </c>
      <c r="I26" s="30">
        <f t="shared" si="7"/>
        <v>6545</v>
      </c>
      <c r="J26" s="30"/>
      <c r="K26" s="30"/>
      <c r="L26" s="30"/>
      <c r="M26" s="31"/>
      <c r="N26" s="30"/>
      <c r="O26" s="31"/>
      <c r="P26" s="32">
        <v>1890000</v>
      </c>
      <c r="Q26" s="33">
        <f t="shared" si="2"/>
        <v>9072</v>
      </c>
      <c r="R26" s="30"/>
      <c r="S26" s="30"/>
    </row>
    <row r="27" spans="1:19" ht="15" customHeight="1" x14ac:dyDescent="0.45">
      <c r="A27" s="4" t="s">
        <v>59</v>
      </c>
      <c r="B27" s="30"/>
      <c r="C27" s="31"/>
      <c r="D27" s="30"/>
      <c r="E27" s="30"/>
      <c r="F27" s="30">
        <v>2980</v>
      </c>
      <c r="G27" s="30">
        <f t="shared" si="4"/>
        <v>10430</v>
      </c>
      <c r="H27" s="30">
        <v>2430</v>
      </c>
      <c r="I27" s="30">
        <f t="shared" si="7"/>
        <v>8505</v>
      </c>
      <c r="J27" s="30"/>
      <c r="K27" s="30"/>
      <c r="L27" s="30"/>
      <c r="M27" s="31"/>
      <c r="N27" s="30">
        <v>85</v>
      </c>
      <c r="O27" s="31">
        <f t="shared" si="6"/>
        <v>9350</v>
      </c>
      <c r="P27" s="32">
        <v>2520000</v>
      </c>
      <c r="Q27" s="33">
        <f t="shared" si="2"/>
        <v>12095.999999999998</v>
      </c>
      <c r="R27" s="30"/>
      <c r="S27" s="30"/>
    </row>
    <row r="28" spans="1:19" ht="15" customHeight="1" x14ac:dyDescent="0.45">
      <c r="A28" s="4" t="s">
        <v>60</v>
      </c>
      <c r="B28" s="30">
        <v>72</v>
      </c>
      <c r="C28" s="31">
        <f t="shared" si="3"/>
        <v>7920</v>
      </c>
      <c r="D28" s="30">
        <v>2300</v>
      </c>
      <c r="E28" s="30">
        <f t="shared" si="0"/>
        <v>8050</v>
      </c>
      <c r="F28" s="30">
        <v>5500</v>
      </c>
      <c r="G28" s="30">
        <f t="shared" si="4"/>
        <v>19250</v>
      </c>
      <c r="H28" s="30">
        <v>3400</v>
      </c>
      <c r="I28" s="30">
        <f t="shared" si="7"/>
        <v>11900</v>
      </c>
      <c r="J28" s="30">
        <v>10000</v>
      </c>
      <c r="K28" s="30">
        <f t="shared" si="5"/>
        <v>35000</v>
      </c>
      <c r="L28" s="30"/>
      <c r="M28" s="31"/>
      <c r="N28" s="30">
        <v>60</v>
      </c>
      <c r="O28" s="31">
        <f t="shared" si="6"/>
        <v>6600</v>
      </c>
      <c r="P28" s="39"/>
      <c r="Q28" s="33"/>
      <c r="R28" s="30"/>
      <c r="S28" s="30"/>
    </row>
    <row r="29" spans="1:19" ht="15" customHeight="1" x14ac:dyDescent="0.45">
      <c r="A29" s="4" t="s">
        <v>61</v>
      </c>
      <c r="B29" s="30">
        <v>11</v>
      </c>
      <c r="C29" s="31">
        <f t="shared" si="3"/>
        <v>1210</v>
      </c>
      <c r="D29" s="30">
        <v>500</v>
      </c>
      <c r="E29" s="30">
        <f t="shared" si="0"/>
        <v>1750</v>
      </c>
      <c r="F29" s="30">
        <v>1200</v>
      </c>
      <c r="G29" s="30">
        <f t="shared" si="4"/>
        <v>4200</v>
      </c>
      <c r="H29" s="30">
        <v>1000</v>
      </c>
      <c r="I29" s="30">
        <f t="shared" si="7"/>
        <v>3500</v>
      </c>
      <c r="J29" s="30">
        <v>980</v>
      </c>
      <c r="K29" s="30">
        <f t="shared" si="5"/>
        <v>3430</v>
      </c>
      <c r="L29" s="30">
        <v>1800</v>
      </c>
      <c r="M29" s="31">
        <f t="shared" si="1"/>
        <v>3600</v>
      </c>
      <c r="N29" s="30"/>
      <c r="O29" s="30"/>
      <c r="P29" s="32">
        <v>440000</v>
      </c>
      <c r="Q29" s="33">
        <f t="shared" si="2"/>
        <v>2112</v>
      </c>
      <c r="R29" s="30"/>
      <c r="S29" s="30"/>
    </row>
    <row r="30" spans="1:19" ht="15" customHeight="1" x14ac:dyDescent="0.45">
      <c r="A30" s="4" t="s">
        <v>62</v>
      </c>
      <c r="B30" s="30">
        <v>36</v>
      </c>
      <c r="C30" s="31">
        <f t="shared" si="3"/>
        <v>3960</v>
      </c>
      <c r="D30" s="30">
        <v>1200</v>
      </c>
      <c r="E30" s="30">
        <f t="shared" si="0"/>
        <v>4200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9"/>
      <c r="Q30" s="33"/>
      <c r="R30" s="30">
        <v>31460</v>
      </c>
      <c r="S30" s="30">
        <f>R30*$S$10</f>
        <v>3146</v>
      </c>
    </row>
    <row r="31" spans="1:19" ht="15" customHeight="1" x14ac:dyDescent="0.45">
      <c r="A31" s="4" t="s">
        <v>63</v>
      </c>
      <c r="B31" s="30">
        <v>23</v>
      </c>
      <c r="C31" s="31">
        <f t="shared" si="3"/>
        <v>2530</v>
      </c>
      <c r="D31" s="30">
        <v>700</v>
      </c>
      <c r="E31" s="30">
        <f t="shared" si="0"/>
        <v>2450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9"/>
      <c r="Q31" s="33"/>
      <c r="R31" s="30">
        <v>39000</v>
      </c>
      <c r="S31" s="30">
        <f>R31*$S$10</f>
        <v>3900</v>
      </c>
    </row>
    <row r="32" spans="1:19" ht="15" customHeight="1" x14ac:dyDescent="0.45">
      <c r="A32" s="4" t="s">
        <v>64</v>
      </c>
      <c r="B32" s="30">
        <v>15</v>
      </c>
      <c r="C32" s="31">
        <f t="shared" si="3"/>
        <v>1650</v>
      </c>
      <c r="D32" s="30">
        <v>460</v>
      </c>
      <c r="E32" s="30">
        <f t="shared" si="0"/>
        <v>1610</v>
      </c>
      <c r="F32" s="30">
        <v>1210</v>
      </c>
      <c r="G32" s="30">
        <f t="shared" si="4"/>
        <v>4235</v>
      </c>
      <c r="H32" s="30">
        <v>1020</v>
      </c>
      <c r="I32" s="30">
        <f t="shared" si="7"/>
        <v>3570</v>
      </c>
      <c r="J32" s="30">
        <v>1000</v>
      </c>
      <c r="K32" s="30">
        <f t="shared" si="5"/>
        <v>3500</v>
      </c>
      <c r="L32" s="30"/>
      <c r="M32" s="30"/>
      <c r="N32" s="30"/>
      <c r="O32" s="30"/>
      <c r="P32" s="32">
        <v>798000</v>
      </c>
      <c r="Q32" s="33">
        <f t="shared" si="2"/>
        <v>3830.3999999999996</v>
      </c>
      <c r="R32" s="30"/>
      <c r="S32" s="30"/>
    </row>
    <row r="33" spans="1:19" ht="15" customHeight="1" x14ac:dyDescent="0.45">
      <c r="A33" s="4" t="s">
        <v>65</v>
      </c>
      <c r="B33" s="30">
        <v>87</v>
      </c>
      <c r="C33" s="31">
        <f t="shared" si="3"/>
        <v>9570</v>
      </c>
      <c r="D33" s="30">
        <v>2900</v>
      </c>
      <c r="E33" s="30">
        <f t="shared" si="0"/>
        <v>10150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9"/>
      <c r="Q33" s="33"/>
      <c r="R33" s="30"/>
      <c r="S33" s="30"/>
    </row>
    <row r="34" spans="1:19" ht="15" customHeight="1" x14ac:dyDescent="0.45">
      <c r="A34" s="4" t="s">
        <v>66</v>
      </c>
      <c r="B34" s="30">
        <v>71</v>
      </c>
      <c r="C34" s="31">
        <f t="shared" si="3"/>
        <v>7810</v>
      </c>
      <c r="D34" s="30">
        <v>2500</v>
      </c>
      <c r="E34" s="30">
        <f t="shared" si="0"/>
        <v>8750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2">
        <v>945000</v>
      </c>
      <c r="Q34" s="33">
        <f t="shared" si="2"/>
        <v>4536</v>
      </c>
      <c r="R34" s="30"/>
      <c r="S34" s="30"/>
    </row>
    <row r="35" spans="1:19" ht="15" customHeight="1" x14ac:dyDescent="0.45">
      <c r="A35" s="4" t="s">
        <v>67</v>
      </c>
      <c r="B35" s="30">
        <v>13</v>
      </c>
      <c r="C35" s="31">
        <f t="shared" si="3"/>
        <v>1430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2">
        <v>399000</v>
      </c>
      <c r="Q35" s="33">
        <f t="shared" si="2"/>
        <v>1915.1999999999998</v>
      </c>
      <c r="R35" s="30"/>
      <c r="S35" s="30"/>
    </row>
    <row r="36" spans="1:19" ht="15" customHeight="1" x14ac:dyDescent="0.45">
      <c r="A36" s="4" t="s">
        <v>68</v>
      </c>
      <c r="B36" s="30">
        <v>145</v>
      </c>
      <c r="C36" s="31">
        <f t="shared" si="3"/>
        <v>15950</v>
      </c>
      <c r="D36" s="30">
        <v>4750</v>
      </c>
      <c r="E36" s="30">
        <f t="shared" si="0"/>
        <v>16625</v>
      </c>
      <c r="F36" s="30"/>
      <c r="G36" s="30"/>
      <c r="H36" s="30">
        <v>6160</v>
      </c>
      <c r="I36" s="30">
        <f t="shared" si="7"/>
        <v>21560</v>
      </c>
      <c r="J36" s="30"/>
      <c r="K36" s="30"/>
      <c r="L36" s="30"/>
      <c r="M36" s="30"/>
      <c r="N36" s="30"/>
      <c r="O36" s="30"/>
      <c r="P36" s="38"/>
      <c r="Q36" s="4"/>
      <c r="R36" s="30"/>
      <c r="S36" s="30"/>
    </row>
    <row r="37" spans="1:19" x14ac:dyDescent="0.45">
      <c r="A37" s="40" t="s">
        <v>69</v>
      </c>
      <c r="B37" s="40"/>
      <c r="C37" s="40"/>
      <c r="D37" s="41">
        <v>300</v>
      </c>
      <c r="E37" s="30">
        <f t="shared" si="0"/>
        <v>1050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x14ac:dyDescent="0.45">
      <c r="A38" s="40" t="s">
        <v>70</v>
      </c>
      <c r="B38" s="40"/>
      <c r="C38" s="40"/>
      <c r="D38" s="41">
        <v>130</v>
      </c>
      <c r="E38" s="30">
        <f t="shared" si="0"/>
        <v>455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</sheetData>
  <mergeCells count="32">
    <mergeCell ref="P8:Q8"/>
    <mergeCell ref="R8:S8"/>
    <mergeCell ref="A12:A13"/>
    <mergeCell ref="B12:C12"/>
    <mergeCell ref="D12:E12"/>
    <mergeCell ref="R12:S12"/>
    <mergeCell ref="N6:O7"/>
    <mergeCell ref="P6:Q7"/>
    <mergeCell ref="R6:S7"/>
    <mergeCell ref="B8:C8"/>
    <mergeCell ref="D8:E8"/>
    <mergeCell ref="F8:G8"/>
    <mergeCell ref="H8:I8"/>
    <mergeCell ref="J8:K8"/>
    <mergeCell ref="L8:M8"/>
    <mergeCell ref="N8:O8"/>
    <mergeCell ref="N5:O5"/>
    <mergeCell ref="P5:Q5"/>
    <mergeCell ref="R5:S5"/>
    <mergeCell ref="A6:A7"/>
    <mergeCell ref="B6:C7"/>
    <mergeCell ref="D6:E7"/>
    <mergeCell ref="F6:G7"/>
    <mergeCell ref="H6:I7"/>
    <mergeCell ref="J6:K7"/>
    <mergeCell ref="L6:M7"/>
    <mergeCell ref="B5:C5"/>
    <mergeCell ref="D5:E5"/>
    <mergeCell ref="F5:G5"/>
    <mergeCell ref="H5:I5"/>
    <mergeCell ref="J5:K5"/>
    <mergeCell ref="L5:M5"/>
  </mergeCells>
  <phoneticPr fontId="3"/>
  <pageMargins left="0.23622047244094491" right="0.23622047244094491" top="0.19685039370078741" bottom="0.19685039370078741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現地+円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太融寺町谷口医院</dc:creator>
  <cp:lastModifiedBy>太融寺町谷口医院</cp:lastModifiedBy>
  <dcterms:created xsi:type="dcterms:W3CDTF">2019-09-19T07:07:02Z</dcterms:created>
  <dcterms:modified xsi:type="dcterms:W3CDTF">2019-09-19T07:07:55Z</dcterms:modified>
</cp:coreProperties>
</file>